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<sst xmlns="http://schemas.openxmlformats.org/spreadsheetml/2006/main" count="85" uniqueCount="53">
  <si>
    <t xml:space="preserve">Stadswarmte (stadsverwarming, warmtenet) 2024</t>
  </si>
  <si>
    <t xml:space="preserve">Verwarming, warm water</t>
  </si>
  <si>
    <t xml:space="preserve">Vattenfall</t>
  </si>
  <si>
    <t xml:space="preserve">Eneco</t>
  </si>
  <si>
    <t xml:space="preserve">Max (ACM)</t>
  </si>
  <si>
    <t xml:space="preserve">R'dam</t>
  </si>
  <si>
    <t xml:space="preserve">A'dam</t>
  </si>
  <si>
    <t xml:space="preserve">Vaste kosten verwarming en warm water:</t>
  </si>
  <si>
    <t xml:space="preserve">Gebruiksonafhankelijk verwarm.</t>
  </si>
  <si>
    <t xml:space="preserve">euro/jaar</t>
  </si>
  <si>
    <t xml:space="preserve">Vaste kosten warm water</t>
  </si>
  <si>
    <t xml:space="preserve">Aansluiting Koude</t>
  </si>
  <si>
    <t xml:space="preserve">?</t>
  </si>
  <si>
    <t xml:space="preserve">Meettarief</t>
  </si>
  <si>
    <t xml:space="preserve">Bijdrage bepaal. indiv. verhuur</t>
  </si>
  <si>
    <t xml:space="preserve">Huur Afleverset</t>
  </si>
  <si>
    <t xml:space="preserve">Coll. afleverset (28-145 euro/jr)</t>
  </si>
  <si>
    <t xml:space="preserve">Opslag warmtewisselaar</t>
  </si>
  <si>
    <t xml:space="preserve">Totaal vaste kosten </t>
  </si>
  <si>
    <t xml:space="preserve">Verbruikskosten verwarming</t>
  </si>
  <si>
    <t xml:space="preserve">euro/GJ</t>
  </si>
  <si>
    <t xml:space="preserve">Verbruikskosten koude</t>
  </si>
  <si>
    <t xml:space="preserve">euro/??</t>
  </si>
  <si>
    <t xml:space="preserve">Verbruikskosten warm water</t>
  </si>
  <si>
    <t xml:space="preserve">euro/m3</t>
  </si>
  <si>
    <t xml:space="preserve">Voorbeeld verbruik per jaar</t>
  </si>
  <si>
    <t xml:space="preserve">m3/jaar aardgas</t>
  </si>
  <si>
    <t xml:space="preserve">Calorische waarde ca. </t>
  </si>
  <si>
    <t xml:space="preserve">MJ/m3</t>
  </si>
  <si>
    <t xml:space="preserve">Totaal  MJ voorbeeld verwarming</t>
  </si>
  <si>
    <t xml:space="preserve">MJ/jaar</t>
  </si>
  <si>
    <t xml:space="preserve">Totaal  GJ voorbeeld verwarming</t>
  </si>
  <si>
    <t xml:space="preserve">GJ/jaar</t>
  </si>
  <si>
    <t xml:space="preserve">Totaal kosten verbruik verwarming</t>
  </si>
  <si>
    <t xml:space="preserve">Totaal kosten (excl. warm water!)</t>
  </si>
  <si>
    <t xml:space="preserve">dat is per maand  (excl. warm water!)</t>
  </si>
  <si>
    <t xml:space="preserve">euro/maand</t>
  </si>
  <si>
    <t xml:space="preserve">Extra: berekend over 15 jaar</t>
  </si>
  <si>
    <t xml:space="preserve">Totaal vaste kosten in 15 jaar</t>
  </si>
  <si>
    <t xml:space="preserve">Eénmalige aansluitkosten stadswarmte</t>
  </si>
  <si>
    <t xml:space="preserve"> (ACM)</t>
  </si>
  <si>
    <t xml:space="preserve">Kosten warmtewisselaar???</t>
  </si>
  <si>
    <t xml:space="preserve">Totaal aan vaste kosten in 15 jaar</t>
  </si>
  <si>
    <t xml:space="preserve">Daar heb je toch een aardige warmtepomp met boiler voor. En dan heb je alles zelf in de hand.</t>
  </si>
  <si>
    <r>
      <rPr>
        <sz val="11"/>
        <color theme="1"/>
        <rFont val="Calibri"/>
        <family val="0"/>
        <charset val="134"/>
      </rPr>
      <t xml:space="preserve">Vaste kosten </t>
    </r>
    <r>
      <rPr>
        <b val="true"/>
        <i val="true"/>
        <sz val="11"/>
        <color theme="1"/>
        <rFont val="Calibri"/>
        <family val="0"/>
        <charset val="134"/>
      </rPr>
      <t xml:space="preserve">warmtepomp</t>
    </r>
    <r>
      <rPr>
        <sz val="11"/>
        <color theme="1"/>
        <rFont val="Calibri"/>
        <family val="0"/>
        <charset val="134"/>
      </rPr>
      <t xml:space="preserve"> in 15 jaar:</t>
    </r>
  </si>
  <si>
    <t xml:space="preserve">Aanschaf warmtepomp e.d.</t>
  </si>
  <si>
    <t xml:space="preserve"> (incl. boilervat; incl. montage en materialen)</t>
  </si>
  <si>
    <t xml:space="preserve">Subsidie</t>
  </si>
  <si>
    <t xml:space="preserve">-/-</t>
  </si>
  <si>
    <t xml:space="preserve">Onderhoudskosten in 15 jaar</t>
  </si>
  <si>
    <t xml:space="preserve">Afsluitkosten stadsverwarming (definitief)</t>
  </si>
  <si>
    <t xml:space="preserve">Afsluiten Koude</t>
  </si>
  <si>
    <t xml:space="preserve">Max. 2 jaar afsluiten van warmte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</si>
</sst>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#,##0"/>
  </numFmts>
  <fonts count="10">
    <font>
      <sz val="11"/>
      <color theme="1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Calibri"/>
      <family val="0"/>
      <charset val="134"/>
    </font>
    <font>
      <b val="true"/>
      <sz val="11"/>
      <color theme="1"/>
      <name val="Calibri"/>
      <family val="0"/>
      <charset val="134"/>
    </font>
    <font>
      <b val="true"/>
      <i val="true"/>
      <sz val="11"/>
      <color theme="1"/>
      <name val="Calibri"/>
      <family val="0"/>
      <charset val="134"/>
    </font>
    <font>
      <i val="true"/>
      <sz val="11"/>
      <color theme="0" tint="-0.35"/>
      <name val="Calibri"/>
      <family val="0"/>
      <charset val="134"/>
    </font>
    <font>
      <sz val="11"/>
      <color rgb="FFFF0000"/>
      <name val="Calibri"/>
      <family val="0"/>
      <charset val="134"/>
    </font>
    <font>
      <b val="true"/>
      <i val="true"/>
      <sz val="11"/>
      <color rgb="FFFF0000"/>
      <name val="Calibri"/>
      <family val="0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8"/>
  <sheetViews>
    <sheetView showFormulas="false" showGridLines="true" showRowColHeaders="true" showZeros="true" rightToLeft="false" tabSelected="true" showOutlineSymbols="true" defaultGridColor="true" view="normal" topLeftCell="A18" colorId="64" zoomScale="100" zoomScaleNormal="100" zoomScalePageLayoutView="100" workbookViewId="0">
      <selection pane="topLeft" activeCell="J25" activeCellId="0" sqref="J25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35.43"/>
    <col collapsed="false" customWidth="true" hidden="false" outlineLevel="0" max="2" min="2" style="0" width="11.71"/>
    <col collapsed="false" customWidth="true" hidden="false" outlineLevel="0" max="3" min="3" style="0" width="10"/>
  </cols>
  <sheetData>
    <row r="1" customFormat="false" ht="17.3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  <c r="B3" s="3" t="s">
        <v>2</v>
      </c>
      <c r="C3" s="3" t="s">
        <v>2</v>
      </c>
      <c r="D3" s="3" t="s">
        <v>3</v>
      </c>
      <c r="I3" s="2" t="s">
        <v>4</v>
      </c>
    </row>
    <row r="4" customFormat="false" ht="15" hidden="false" customHeight="false" outlineLevel="0" collapsed="false">
      <c r="B4" s="3" t="s">
        <v>5</v>
      </c>
      <c r="C4" s="3" t="s">
        <v>6</v>
      </c>
      <c r="D4" s="2"/>
    </row>
    <row r="5" customFormat="false" ht="15" hidden="false" customHeight="false" outlineLevel="0" collapsed="false">
      <c r="A5" s="4" t="s">
        <v>7</v>
      </c>
      <c r="B5" s="3"/>
      <c r="C5" s="3"/>
      <c r="D5" s="2"/>
    </row>
    <row r="6" customFormat="false" ht="15" hidden="false" customHeight="false" outlineLevel="0" collapsed="false">
      <c r="A6" s="0" t="s">
        <v>8</v>
      </c>
      <c r="B6" s="5" t="n">
        <v>378.07</v>
      </c>
      <c r="C6" s="5" t="n">
        <v>796</v>
      </c>
      <c r="D6" s="5" t="n">
        <v>309</v>
      </c>
      <c r="E6" s="6" t="s">
        <v>9</v>
      </c>
      <c r="I6" s="0" t="n">
        <v>309.41</v>
      </c>
      <c r="J6" s="6" t="s">
        <v>9</v>
      </c>
    </row>
    <row r="7" customFormat="false" ht="15" hidden="false" customHeight="false" outlineLevel="0" collapsed="false">
      <c r="A7" s="0" t="s">
        <v>10</v>
      </c>
      <c r="B7" s="5"/>
      <c r="C7" s="5"/>
      <c r="D7" s="5"/>
      <c r="I7" s="0" t="n">
        <v>309.41</v>
      </c>
      <c r="J7" s="6" t="s">
        <v>9</v>
      </c>
    </row>
    <row r="8" customFormat="false" ht="15" hidden="false" customHeight="false" outlineLevel="0" collapsed="false">
      <c r="A8" s="0" t="s">
        <v>11</v>
      </c>
      <c r="B8" s="7" t="s">
        <v>12</v>
      </c>
      <c r="C8" s="7" t="s">
        <v>12</v>
      </c>
      <c r="D8" s="7" t="s">
        <v>12</v>
      </c>
      <c r="E8" s="6" t="s">
        <v>9</v>
      </c>
      <c r="I8" s="0" t="n">
        <v>281.69</v>
      </c>
      <c r="J8" s="6" t="s">
        <v>9</v>
      </c>
    </row>
    <row r="9" customFormat="false" ht="15" hidden="false" customHeight="false" outlineLevel="0" collapsed="false">
      <c r="A9" s="0" t="s">
        <v>13</v>
      </c>
      <c r="B9" s="5" t="n">
        <v>21.41</v>
      </c>
      <c r="C9" s="5" t="n">
        <v>31.68</v>
      </c>
      <c r="D9" s="5" t="n">
        <v>31.68</v>
      </c>
      <c r="E9" s="6" t="s">
        <v>9</v>
      </c>
      <c r="I9" s="0" t="n">
        <v>31.68</v>
      </c>
      <c r="J9" s="6" t="s">
        <v>9</v>
      </c>
    </row>
    <row r="10" customFormat="false" ht="15" hidden="false" customHeight="false" outlineLevel="0" collapsed="false">
      <c r="A10" s="0" t="s">
        <v>14</v>
      </c>
      <c r="B10" s="7" t="s">
        <v>12</v>
      </c>
      <c r="C10" s="7" t="s">
        <v>12</v>
      </c>
      <c r="D10" s="5" t="n">
        <v>31.68</v>
      </c>
      <c r="E10" s="6" t="s">
        <v>9</v>
      </c>
      <c r="J10" s="6" t="s">
        <v>9</v>
      </c>
    </row>
    <row r="11" customFormat="false" ht="15" hidden="false" customHeight="false" outlineLevel="0" collapsed="false">
      <c r="A11" s="0" t="s">
        <v>15</v>
      </c>
      <c r="B11" s="5" t="n">
        <v>131.9</v>
      </c>
      <c r="C11" s="5" t="n">
        <v>145.38</v>
      </c>
      <c r="D11" s="5" t="n">
        <v>145.38</v>
      </c>
      <c r="E11" s="6" t="s">
        <v>9</v>
      </c>
      <c r="I11" s="0" t="n">
        <v>145.38</v>
      </c>
      <c r="J11" s="6" t="s">
        <v>9</v>
      </c>
    </row>
    <row r="12" customFormat="false" ht="15" hidden="false" customHeight="false" outlineLevel="0" collapsed="false">
      <c r="A12" s="8" t="s">
        <v>16</v>
      </c>
      <c r="B12" s="9"/>
      <c r="C12" s="9"/>
      <c r="D12" s="9"/>
      <c r="E12" s="8"/>
      <c r="F12" s="8"/>
      <c r="G12" s="8"/>
      <c r="H12" s="8"/>
      <c r="I12" s="8" t="n">
        <v>4109.15</v>
      </c>
      <c r="J12" s="8" t="s">
        <v>9</v>
      </c>
    </row>
    <row r="13" customFormat="false" ht="15" hidden="false" customHeight="false" outlineLevel="0" collapsed="false">
      <c r="A13" s="0" t="s">
        <v>17</v>
      </c>
      <c r="B13" s="10" t="s">
        <v>12</v>
      </c>
      <c r="C13" s="10" t="s">
        <v>12</v>
      </c>
      <c r="D13" s="11" t="n">
        <v>31.44</v>
      </c>
      <c r="E13" s="6" t="s">
        <v>9</v>
      </c>
      <c r="I13" s="12" t="s">
        <v>12</v>
      </c>
      <c r="J13" s="6" t="s">
        <v>9</v>
      </c>
    </row>
    <row r="14" customFormat="false" ht="15" hidden="false" customHeight="false" outlineLevel="0" collapsed="false">
      <c r="A14" s="4" t="s">
        <v>18</v>
      </c>
      <c r="B14" s="13" t="n">
        <f aca="false">SUM(B6:B13)</f>
        <v>531.38</v>
      </c>
      <c r="C14" s="13" t="n">
        <f aca="false">SUM(C6:C13)</f>
        <v>973.06</v>
      </c>
      <c r="D14" s="13" t="n">
        <f aca="false">SUM(D6:D13)</f>
        <v>549.18</v>
      </c>
      <c r="E14" s="4" t="s">
        <v>9</v>
      </c>
      <c r="F14" s="4"/>
    </row>
    <row r="15" customFormat="false" ht="15" hidden="false" customHeight="false" outlineLevel="0" collapsed="false">
      <c r="C15" s="13"/>
      <c r="D15" s="13"/>
      <c r="E15" s="4"/>
      <c r="F15" s="4"/>
    </row>
    <row r="16" customFormat="false" ht="15" hidden="false" customHeight="false" outlineLevel="0" collapsed="false">
      <c r="B16" s="5"/>
      <c r="C16" s="5"/>
      <c r="D16" s="5"/>
    </row>
    <row r="17" s="14" customFormat="true" ht="15" hidden="false" customHeight="false" outlineLevel="0" collapsed="false">
      <c r="B17" s="15"/>
      <c r="C17" s="15"/>
      <c r="D17" s="15"/>
    </row>
    <row r="18" customFormat="false" ht="15" hidden="false" customHeight="false" outlineLevel="0" collapsed="false">
      <c r="B18" s="5"/>
      <c r="C18" s="5"/>
      <c r="D18" s="5"/>
    </row>
    <row r="19" customFormat="false" ht="15" hidden="false" customHeight="false" outlineLevel="0" collapsed="false">
      <c r="A19" s="0" t="s">
        <v>19</v>
      </c>
      <c r="B19" s="5" t="n">
        <v>46.69</v>
      </c>
      <c r="C19" s="5" t="n">
        <v>46.69</v>
      </c>
      <c r="D19" s="5" t="n">
        <v>44.82</v>
      </c>
      <c r="E19" s="6" t="s">
        <v>20</v>
      </c>
    </row>
    <row r="20" customFormat="false" ht="15" hidden="false" customHeight="false" outlineLevel="0" collapsed="false">
      <c r="A20" s="0" t="s">
        <v>21</v>
      </c>
      <c r="B20" s="7" t="s">
        <v>12</v>
      </c>
      <c r="C20" s="7" t="s">
        <v>12</v>
      </c>
      <c r="D20" s="7" t="s">
        <v>12</v>
      </c>
      <c r="E20" s="6" t="s">
        <v>22</v>
      </c>
    </row>
    <row r="21" customFormat="false" ht="15" hidden="false" customHeight="false" outlineLevel="0" collapsed="false">
      <c r="A21" s="0" t="s">
        <v>23</v>
      </c>
      <c r="B21" s="7" t="s">
        <v>12</v>
      </c>
      <c r="C21" s="7" t="s">
        <v>12</v>
      </c>
      <c r="D21" s="5" t="n">
        <v>9.41</v>
      </c>
      <c r="E21" s="6" t="s">
        <v>24</v>
      </c>
    </row>
    <row r="22" customFormat="false" ht="15" hidden="false" customHeight="false" outlineLevel="0" collapsed="false">
      <c r="B22" s="5"/>
      <c r="C22" s="5"/>
      <c r="D22" s="5"/>
    </row>
    <row r="23" customFormat="false" ht="15" hidden="false" customHeight="false" outlineLevel="0" collapsed="false">
      <c r="A23" s="16" t="s">
        <v>25</v>
      </c>
      <c r="B23" s="17" t="n">
        <v>1300</v>
      </c>
      <c r="C23" s="17" t="n">
        <v>1300</v>
      </c>
      <c r="D23" s="17" t="n">
        <v>1300</v>
      </c>
      <c r="E23" s="16" t="s">
        <v>26</v>
      </c>
      <c r="F23" s="16"/>
    </row>
    <row r="24" customFormat="false" ht="15" hidden="false" customHeight="false" outlineLevel="0" collapsed="false">
      <c r="A24" s="14" t="s">
        <v>27</v>
      </c>
      <c r="B24" s="5" t="n">
        <v>32</v>
      </c>
      <c r="C24" s="5" t="n">
        <v>32</v>
      </c>
      <c r="D24" s="5" t="n">
        <v>32</v>
      </c>
      <c r="E24" s="6" t="s">
        <v>28</v>
      </c>
    </row>
    <row r="25" customFormat="false" ht="15" hidden="false" customHeight="false" outlineLevel="0" collapsed="false">
      <c r="A25" s="14" t="s">
        <v>29</v>
      </c>
      <c r="B25" s="18" t="n">
        <f aca="false">B23*B24</f>
        <v>41600</v>
      </c>
      <c r="C25" s="18" t="n">
        <f aca="false">B23*B24</f>
        <v>41600</v>
      </c>
      <c r="D25" s="18" t="n">
        <f aca="false">B23*B24</f>
        <v>41600</v>
      </c>
      <c r="E25" s="6" t="s">
        <v>30</v>
      </c>
    </row>
    <row r="26" customFormat="false" ht="15" hidden="false" customHeight="false" outlineLevel="0" collapsed="false">
      <c r="A26" s="14" t="s">
        <v>31</v>
      </c>
      <c r="B26" s="5" t="n">
        <f aca="false">B23*B24/1000</f>
        <v>41.6</v>
      </c>
      <c r="C26" s="5" t="n">
        <f aca="false">C23*C24/1000</f>
        <v>41.6</v>
      </c>
      <c r="D26" s="5" t="n">
        <f aca="false">D23*D24/1000</f>
        <v>41.6</v>
      </c>
      <c r="E26" s="6" t="s">
        <v>32</v>
      </c>
    </row>
    <row r="27" customFormat="false" ht="15" hidden="false" customHeight="false" outlineLevel="0" collapsed="false">
      <c r="A27" s="4" t="s">
        <v>33</v>
      </c>
      <c r="B27" s="13" t="n">
        <f aca="false">B26*B19</f>
        <v>1942.304</v>
      </c>
      <c r="C27" s="13" t="n">
        <f aca="false">C26*C19</f>
        <v>1942.304</v>
      </c>
      <c r="D27" s="13" t="n">
        <f aca="false">D26*D19</f>
        <v>1864.512</v>
      </c>
      <c r="E27" s="4" t="s">
        <v>9</v>
      </c>
    </row>
    <row r="28" customFormat="false" ht="15" hidden="false" customHeight="false" outlineLevel="0" collapsed="false">
      <c r="B28" s="5"/>
      <c r="C28" s="5"/>
      <c r="D28" s="5"/>
    </row>
    <row r="29" customFormat="false" ht="15" hidden="false" customHeight="false" outlineLevel="0" collapsed="false">
      <c r="A29" s="19" t="s">
        <v>34</v>
      </c>
      <c r="B29" s="20" t="n">
        <f aca="false">B14+B27</f>
        <v>2473.684</v>
      </c>
      <c r="C29" s="20" t="n">
        <f aca="false">C14+C27</f>
        <v>2915.364</v>
      </c>
      <c r="D29" s="20" t="n">
        <f aca="false">D14+D27</f>
        <v>2413.692</v>
      </c>
      <c r="E29" s="19" t="s">
        <v>9</v>
      </c>
    </row>
    <row r="30" customFormat="false" ht="15" hidden="false" customHeight="false" outlineLevel="0" collapsed="false">
      <c r="A30" s="19" t="s">
        <v>35</v>
      </c>
      <c r="B30" s="20" t="n">
        <f aca="false">B29/12</f>
        <v>206.140333333333</v>
      </c>
      <c r="C30" s="20" t="n">
        <f aca="false">C29/12</f>
        <v>242.947</v>
      </c>
      <c r="D30" s="20" t="n">
        <f aca="false">D29/12</f>
        <v>201.141</v>
      </c>
      <c r="E30" s="19" t="s">
        <v>36</v>
      </c>
    </row>
    <row r="32" customFormat="false" ht="17.35" hidden="false" customHeight="false" outlineLevel="0" collapsed="false">
      <c r="A32" s="1" t="s">
        <v>37</v>
      </c>
    </row>
    <row r="34" customFormat="false" ht="15" hidden="false" customHeight="false" outlineLevel="0" collapsed="false">
      <c r="A34" s="14" t="s">
        <v>38</v>
      </c>
      <c r="B34" s="21" t="n">
        <f aca="false">15*B14</f>
        <v>7970.7</v>
      </c>
      <c r="C34" s="21" t="n">
        <f aca="false">15*C14</f>
        <v>14595.9</v>
      </c>
      <c r="D34" s="21" t="n">
        <f aca="false">15*D14</f>
        <v>8237.7</v>
      </c>
      <c r="E34" s="14"/>
    </row>
    <row r="35" customFormat="false" ht="15" hidden="false" customHeight="false" outlineLevel="0" collapsed="false">
      <c r="A35" s="14" t="s">
        <v>39</v>
      </c>
      <c r="B35" s="21" t="n">
        <v>5250.24</v>
      </c>
      <c r="C35" s="21" t="n">
        <v>5250.24</v>
      </c>
      <c r="D35" s="21" t="n">
        <v>5250.24</v>
      </c>
      <c r="E35" s="14" t="s">
        <v>40</v>
      </c>
    </row>
    <row r="36" customFormat="false" ht="15" hidden="false" customHeight="false" outlineLevel="0" collapsed="false">
      <c r="A36" s="0" t="s">
        <v>41</v>
      </c>
      <c r="B36" s="22" t="s">
        <v>12</v>
      </c>
      <c r="C36" s="22" t="s">
        <v>12</v>
      </c>
      <c r="D36" s="22" t="s">
        <v>12</v>
      </c>
    </row>
    <row r="37" customFormat="false" ht="15" hidden="false" customHeight="false" outlineLevel="0" collapsed="false">
      <c r="A37" s="23" t="s">
        <v>42</v>
      </c>
      <c r="B37" s="24" t="n">
        <f aca="false">SUM(B34:B36)</f>
        <v>13220.94</v>
      </c>
      <c r="C37" s="24" t="n">
        <f aca="false">SUM(C34:C36)</f>
        <v>19846.14</v>
      </c>
      <c r="D37" s="24" t="n">
        <f aca="false">SUM(D34:D36)</f>
        <v>13487.94</v>
      </c>
    </row>
    <row r="38" customFormat="false" ht="15" hidden="false" customHeight="false" outlineLevel="0" collapsed="false">
      <c r="A38" s="19"/>
    </row>
    <row r="39" customFormat="false" ht="15" hidden="false" customHeight="false" outlineLevel="0" collapsed="false">
      <c r="A39" s="19" t="s">
        <v>43</v>
      </c>
    </row>
    <row r="40" customFormat="false" ht="15" hidden="false" customHeight="false" outlineLevel="0" collapsed="false">
      <c r="A40" s="14" t="s">
        <v>44</v>
      </c>
    </row>
    <row r="41" customFormat="false" ht="15" hidden="false" customHeight="false" outlineLevel="0" collapsed="false">
      <c r="A41" s="0" t="s">
        <v>45</v>
      </c>
      <c r="B41" s="18" t="n">
        <v>9000</v>
      </c>
      <c r="C41" s="6" t="s">
        <v>46</v>
      </c>
    </row>
    <row r="42" customFormat="false" ht="15" hidden="false" customHeight="false" outlineLevel="0" collapsed="false">
      <c r="A42" s="0" t="s">
        <v>47</v>
      </c>
      <c r="B42" s="18" t="n">
        <v>1700</v>
      </c>
      <c r="C42" s="14" t="s">
        <v>48</v>
      </c>
    </row>
    <row r="43" customFormat="false" ht="15" hidden="false" customHeight="false" outlineLevel="0" collapsed="false">
      <c r="A43" s="0" t="s">
        <v>49</v>
      </c>
      <c r="B43" s="25" t="n">
        <f aca="false">15*115</f>
        <v>1725</v>
      </c>
    </row>
    <row r="44" customFormat="false" ht="15" hidden="false" customHeight="false" outlineLevel="0" collapsed="false">
      <c r="B44" s="18" t="n">
        <f aca="false">B41-B42+B43</f>
        <v>9025</v>
      </c>
    </row>
    <row r="46" customFormat="false" ht="15" hidden="false" customHeight="false" outlineLevel="0" collapsed="false">
      <c r="A46" s="2" t="s">
        <v>50</v>
      </c>
      <c r="B46" s="18" t="n">
        <v>5277.68</v>
      </c>
    </row>
    <row r="47" customFormat="false" ht="15" hidden="false" customHeight="false" outlineLevel="0" collapsed="false">
      <c r="A47" s="2" t="s">
        <v>51</v>
      </c>
      <c r="B47" s="0" t="n">
        <v>531.86</v>
      </c>
    </row>
    <row r="48" customFormat="false" ht="15" hidden="false" customHeight="false" outlineLevel="0" collapsed="false">
      <c r="A48" s="0" t="s">
        <v>52</v>
      </c>
      <c r="B48" s="0" t="n">
        <v>531.86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LibreOffice/24.2.3.2$Windows_X86_64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2024-04-27T09:28:00Z</dcterms:created>
  <dc:creator>J10</dc:creator>
  <dc:description/>
  <dc:language>nl-NL</dc:language>
  <cp:lastModifiedBy>J10</cp:lastModifiedBy>
  <dcterms:modified xsi:type="dcterms:W3CDTF">2024-04-27T12:45:40Z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8FEAA7952ED04C1EAF0A4D30CE9AA2A5_11</vt:lpwstr>
  </property>
  <property fmtid="{D5CDD505-2E9C-101B-9397-08002B2CF9AE}" pid="3" name="KSOProductBuildVer">
    <vt:lpwstr>1033-12.2.0.16731</vt:lpwstr>
  </property>
</Properties>
</file>