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800" windowHeight="117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<sst xmlns="http://schemas.openxmlformats.org/spreadsheetml/2006/main" count="48" uniqueCount="42">
  <si>
    <t xml:space="preserve">FACTCHECK AARDGAS EN UITSPRAAK "JE KUNT HEEL GRONINGEN ENE LAMBORGHINI CADEAU DOEN" </t>
  </si>
  <si>
    <t>Aardgasvoorraad en economische consumentenwaarde</t>
  </si>
  <si>
    <t>aardgasvolume m3 ca.</t>
  </si>
  <si>
    <t>m3</t>
  </si>
  <si>
    <r>
      <rPr>
        <sz val="11"/>
        <color theme="1"/>
        <rFont val="Calibri"/>
        <charset val="134"/>
        <scheme val="minor"/>
      </rPr>
      <t xml:space="preserve">aardgas </t>
    </r>
    <r>
      <rPr>
        <b/>
        <sz val="11"/>
        <color theme="1"/>
        <rFont val="Calibri"/>
        <charset val="134"/>
        <scheme val="minor"/>
      </rPr>
      <t>consumenten</t>
    </r>
    <r>
      <rPr>
        <sz val="11"/>
        <color theme="1"/>
        <rFont val="Calibri"/>
        <charset val="134"/>
        <scheme val="minor"/>
      </rPr>
      <t>prijs / m3 ca.</t>
    </r>
  </si>
  <si>
    <t>euro</t>
  </si>
  <si>
    <r>
      <rPr>
        <sz val="11"/>
        <color theme="1"/>
        <rFont val="Calibri"/>
        <charset val="134"/>
        <scheme val="minor"/>
      </rPr>
      <t xml:space="preserve">aardgas waarde (voor </t>
    </r>
    <r>
      <rPr>
        <b/>
        <sz val="11"/>
        <color theme="1"/>
        <rFont val="Calibri"/>
        <charset val="134"/>
        <scheme val="minor"/>
      </rPr>
      <t>consumenten</t>
    </r>
    <r>
      <rPr>
        <sz val="11"/>
        <color theme="1"/>
        <rFont val="Calibri"/>
        <charset val="134"/>
        <scheme val="minor"/>
      </rPr>
      <t>)</t>
    </r>
  </si>
  <si>
    <t>dus ca.</t>
  </si>
  <si>
    <t>miljard euro (A)</t>
  </si>
  <si>
    <t>Productiekosten, transportkosten  e.d. aardgas</t>
  </si>
  <si>
    <t>productiekosten e.d.  per m3 aardgas *)</t>
  </si>
  <si>
    <t>euro/m3</t>
  </si>
  <si>
    <t>transportkosten e.d. per m3 aardgas **)</t>
  </si>
  <si>
    <t>kosten voor aardgasvolume</t>
  </si>
  <si>
    <t xml:space="preserve">dus ca. </t>
  </si>
  <si>
    <t>miljard euro (B)</t>
  </si>
  <si>
    <t>Aardgaswaarde minus kosten</t>
  </si>
  <si>
    <t>(A) -/- (B)</t>
  </si>
  <si>
    <t>miljard euro (C)</t>
  </si>
  <si>
    <t>Aanschafkosten LamborgHini's voor alle Groningers</t>
  </si>
  <si>
    <t>LamborgHini aanschafprijs ca.</t>
  </si>
  <si>
    <t>aantal inwoners provincie Groningen ca.</t>
  </si>
  <si>
    <t>mens</t>
  </si>
  <si>
    <t>kosten Lamb. voor alle inw. prov. Gron. ca.</t>
  </si>
  <si>
    <t>miljard euro (D)</t>
  </si>
  <si>
    <t>Conclusie factcheck</t>
  </si>
  <si>
    <t>Alle inwoners van Groningen kunnen gemakkelijk een Lamborghini ontvangen uit</t>
  </si>
  <si>
    <t>de winst van het aardgas.</t>
  </si>
  <si>
    <t>Als alle inwoners van provincie Groningen een Lamborgini krijgen</t>
  </si>
  <si>
    <t xml:space="preserve">blijft er nog over.... (C) -/- (D) </t>
  </si>
  <si>
    <t>miljard euro</t>
  </si>
  <si>
    <t>Dus de uitspraak van Baudet is correct.</t>
  </si>
  <si>
    <t>*) De link</t>
  </si>
  <si>
    <t>https://nos.nl/artikel/2439204-nederlandse-deel-noordzee-heeft-meer-gas-dan-gedacht</t>
  </si>
  <si>
    <t>geeft:</t>
  </si>
  <si>
    <t xml:space="preserve">"Met gasprijzen die rond de 20 eurocent per kuub lagen, </t>
  </si>
  <si>
    <t>was de exploitatie van gas op zee nauwelijks nog rendabel."</t>
  </si>
  <si>
    <t>Dus met 0,20 euro per m3 is aardgaswinning rendabel.</t>
  </si>
  <si>
    <t>**) Onbekend, maar leverings- en netbeheerskosten zijn jarenlang ca. 0,20 euro/m3 geweest</t>
  </si>
  <si>
    <t>(excl. energiebelasting, verbruikskosten, btw)</t>
  </si>
  <si>
    <t>De factcheck van het Algemeen Dagblad op 18 nov 2023</t>
  </si>
  <si>
    <t>die de plank helaas volledig missloeg: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</si>
</sst>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i/>
      <sz val="11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i/>
      <sz val="11"/>
      <color rgb="FFFF000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4" borderId="4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3" fontId="0" fillId="0" borderId="0" xfId="0" applyNumberFormat="1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6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4</xdr:col>
      <xdr:colOff>200025</xdr:colOff>
      <xdr:row>90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572500"/>
          <a:ext cx="5715000" cy="867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os.nl/artikel/2439204-nederlandse-deel-noordzee-heeft-meer-gas-dan-gedacht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4"/>
  <sheetViews>
    <sheetView tabSelected="1" topLeftCell="A61" workbookViewId="0">
      <selection activeCell="G73" sqref="G73"/>
    </sheetView>
  </sheetViews>
  <sheetFormatPr defaultColWidth="9.14285714285714" defaultRowHeight="15" outlineLevelCol="3"/>
  <cols>
    <col min="1" max="1" width="38.8571428571429" customWidth="1"/>
    <col min="2" max="2" width="25.5714285714286" customWidth="1"/>
  </cols>
  <sheetData>
    <row r="1" spans="1:1">
      <c r="A1" s="1" t="s">
        <v>0</v>
      </c>
    </row>
    <row r="3" spans="1:1">
      <c r="A3" s="2" t="s">
        <v>1</v>
      </c>
    </row>
    <row r="4" spans="1:3">
      <c r="A4" t="s">
        <v>2</v>
      </c>
      <c r="B4" s="3">
        <v>450000000000</v>
      </c>
      <c r="C4" t="s">
        <v>3</v>
      </c>
    </row>
    <row r="5" spans="1:3">
      <c r="A5" s="4" t="s">
        <v>4</v>
      </c>
      <c r="B5">
        <v>1.35</v>
      </c>
      <c r="C5" t="s">
        <v>5</v>
      </c>
    </row>
    <row r="6" spans="1:3">
      <c r="A6" s="4" t="s">
        <v>6</v>
      </c>
      <c r="B6" s="3">
        <f>B4*B5</f>
        <v>607500000000</v>
      </c>
      <c r="C6" t="s">
        <v>5</v>
      </c>
    </row>
    <row r="7" spans="1:3">
      <c r="A7" t="s">
        <v>7</v>
      </c>
      <c r="B7" s="5">
        <v>600</v>
      </c>
      <c r="C7" s="1" t="s">
        <v>8</v>
      </c>
    </row>
    <row r="9" spans="1:1">
      <c r="A9" s="2" t="s">
        <v>9</v>
      </c>
    </row>
    <row r="10" spans="1:3">
      <c r="A10" t="s">
        <v>10</v>
      </c>
      <c r="B10">
        <v>0.2</v>
      </c>
      <c r="C10" t="s">
        <v>11</v>
      </c>
    </row>
    <row r="11" spans="1:3">
      <c r="A11" t="s">
        <v>12</v>
      </c>
      <c r="B11">
        <v>0.2</v>
      </c>
      <c r="C11" t="s">
        <v>11</v>
      </c>
    </row>
    <row r="12" spans="1:3">
      <c r="A12" t="s">
        <v>13</v>
      </c>
      <c r="B12" s="3">
        <f>B4*(B10+B11)</f>
        <v>180000000000</v>
      </c>
      <c r="C12" t="s">
        <v>5</v>
      </c>
    </row>
    <row r="13" spans="1:3">
      <c r="A13" t="s">
        <v>14</v>
      </c>
      <c r="B13" s="5">
        <v>180</v>
      </c>
      <c r="C13" s="1" t="s">
        <v>15</v>
      </c>
    </row>
    <row r="15" spans="1:1">
      <c r="A15" s="2" t="s">
        <v>16</v>
      </c>
    </row>
    <row r="16" spans="1:4">
      <c r="A16" t="s">
        <v>17</v>
      </c>
      <c r="B16" s="6">
        <f>B7-B13</f>
        <v>420</v>
      </c>
      <c r="C16" s="6" t="s">
        <v>18</v>
      </c>
      <c r="D16" s="7"/>
    </row>
    <row r="18" spans="1:1">
      <c r="A18" s="2" t="s">
        <v>19</v>
      </c>
    </row>
    <row r="19" spans="1:3">
      <c r="A19" t="s">
        <v>20</v>
      </c>
      <c r="B19" s="3">
        <v>300000</v>
      </c>
      <c r="C19" t="s">
        <v>5</v>
      </c>
    </row>
    <row r="20" spans="1:3">
      <c r="A20" t="s">
        <v>21</v>
      </c>
      <c r="B20" s="3">
        <v>600000</v>
      </c>
      <c r="C20" t="s">
        <v>22</v>
      </c>
    </row>
    <row r="21" spans="1:3">
      <c r="A21" t="s">
        <v>23</v>
      </c>
      <c r="B21" s="3">
        <f>B19*B20</f>
        <v>180000000000</v>
      </c>
      <c r="C21" t="s">
        <v>5</v>
      </c>
    </row>
    <row r="22" spans="1:4">
      <c r="A22" t="s">
        <v>14</v>
      </c>
      <c r="B22" s="8">
        <v>180</v>
      </c>
      <c r="C22" s="6" t="s">
        <v>24</v>
      </c>
      <c r="D22" s="7"/>
    </row>
    <row r="24" spans="1:1">
      <c r="A24" s="9" t="s">
        <v>25</v>
      </c>
    </row>
    <row r="25" spans="1:1">
      <c r="A25" t="s">
        <v>26</v>
      </c>
    </row>
    <row r="26" spans="1:1">
      <c r="A26" t="s">
        <v>27</v>
      </c>
    </row>
    <row r="27" spans="1:1">
      <c r="A27" t="s">
        <v>28</v>
      </c>
    </row>
    <row r="28" spans="1:3">
      <c r="A28" t="s">
        <v>29</v>
      </c>
      <c r="B28" s="10">
        <f>B16-B22</f>
        <v>240</v>
      </c>
      <c r="C28" s="10" t="s">
        <v>30</v>
      </c>
    </row>
    <row r="29" spans="1:1">
      <c r="A29" s="6" t="s">
        <v>31</v>
      </c>
    </row>
    <row r="32" spans="1:1">
      <c r="A32" t="s">
        <v>32</v>
      </c>
    </row>
    <row r="33" spans="1:1">
      <c r="A33" s="11" t="s">
        <v>33</v>
      </c>
    </row>
    <row r="34" spans="1:1">
      <c r="A34" t="s">
        <v>34</v>
      </c>
    </row>
    <row r="35" spans="1:1">
      <c r="A35" t="s">
        <v>35</v>
      </c>
    </row>
    <row r="36" spans="1:1">
      <c r="A36" t="s">
        <v>36</v>
      </c>
    </row>
    <row r="37" spans="1:1">
      <c r="A37" t="s">
        <v>37</v>
      </c>
    </row>
    <row r="39" spans="1:1">
      <c r="A39" t="s">
        <v>38</v>
      </c>
    </row>
    <row r="40" spans="1:1">
      <c r="A40" t="s">
        <v>39</v>
      </c>
    </row>
    <row r="43" spans="1:1">
      <c r="A43" s="6" t="s">
        <v>40</v>
      </c>
    </row>
    <row r="44" spans="1:1">
      <c r="A44" s="6" t="s">
        <v>41</v>
      </c>
    </row>
  </sheetData>
  <hyperlinks>
    <hyperlink ref="A33" r:id="rId2" display="https://nos.nl/artikel/2439204-nederlandse-deel-noordzee-heeft-meer-gas-dan-gedacht"/>
  </hyperlink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J10</dc:creator>
  <cp:lastModifiedBy>J10</cp:lastModifiedBy>
  <dcterms:created xsi:type="dcterms:W3CDTF">2023-11-19T10:19:00Z</dcterms:created>
  <dcterms:modified xsi:type="dcterms:W3CDTF">2023-11-22T20:56:37Z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CFD80FB9FDF949A2992EE8A254BB9852_11</vt:lpwstr>
  </property>
  <property fmtid="{D5CDD505-2E9C-101B-9397-08002B2CF9AE}" pid="3" name="KSOProductBuildVer">
    <vt:lpwstr>1033-12.2.0.13306</vt:lpwstr>
  </property>
</Properties>
</file>